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ORO Cultivator &amp; Auger" sheetId="1" r:id="rId1"/>
  </sheets>
  <calcPr calcId="152511"/>
  <extLst>
    <ext uri="GoogleSheetsCustomDataVersion2">
      <go:sheetsCustomData xmlns:go="http://customooxmlschemas.google.com/" r:id="rId5" roundtripDataChecksum="FSXgKK4WxNcaSfDbIt/AMozLrZF9QaGzvTNcwJjFiFk="/>
    </ext>
  </extLst>
</workbook>
</file>

<file path=xl/calcChain.xml><?xml version="1.0" encoding="utf-8"?>
<calcChain xmlns="http://schemas.openxmlformats.org/spreadsheetml/2006/main">
  <c r="H10" i="1" l="1"/>
  <c r="L9" i="1"/>
  <c r="J9" i="1"/>
  <c r="L8" i="1"/>
  <c r="J8" i="1"/>
  <c r="I8" i="1"/>
  <c r="J10" i="1" l="1"/>
</calcChain>
</file>

<file path=xl/sharedStrings.xml><?xml version="1.0" encoding="utf-8"?>
<sst xmlns="http://schemas.openxmlformats.org/spreadsheetml/2006/main" count="29" uniqueCount="17">
  <si>
    <t>Description</t>
  </si>
  <si>
    <t>Model #</t>
  </si>
  <si>
    <t>Units</t>
  </si>
  <si>
    <t>Ave Retail Price</t>
  </si>
  <si>
    <t>Ext. Retail</t>
  </si>
  <si>
    <t>Number of pallets</t>
  </si>
  <si>
    <t>MIN ORDER</t>
  </si>
  <si>
    <t>Cultivator</t>
  </si>
  <si>
    <t>Auger</t>
  </si>
  <si>
    <t>Brand</t>
  </si>
  <si>
    <t>Product</t>
  </si>
  <si>
    <t>Retail</t>
  </si>
  <si>
    <t>Pictures</t>
  </si>
  <si>
    <t>TORO</t>
  </si>
  <si>
    <t>43cc
2-Cycle Engine</t>
  </si>
  <si>
    <t>Earth
Auger</t>
  </si>
  <si>
    <t>52cc
2-Cycle
Powerhead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</si>
</sst>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&quot;$&quot;#,##0.00_);[Red]\(&quot;$&quot;#,##0.00\)"/>
  </numFmts>
  <fonts count="8" x14ac:knownFonts="1">
    <font>
      <sz val="11"/>
      <color theme="1"/>
      <name val="Calibri"/>
      <scheme val="minor"/>
    </font>
    <font>
      <b/>
      <i/>
      <u/>
      <sz val="24"/>
      <color theme="1"/>
      <name val="Calibri"/>
    </font>
    <font>
      <sz val="11"/>
      <color theme="1"/>
      <name val="Calibri"/>
    </font>
    <font>
      <b/>
      <sz val="13"/>
      <color theme="1"/>
      <name val="Calibri"/>
    </font>
    <font>
      <sz val="11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b/>
      <sz val="11"/>
      <color theme="1"/>
      <name val="Calibri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7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37" fontId="2" fillId="2" borderId="7" xfId="0" applyNumberFormat="1" applyFont="1" applyFill="1" applyBorder="1" applyAlignment="1">
      <alignment horizontal="center" vertical="center"/>
    </xf>
    <xf numFmtId="164" fontId="2" fillId="2" borderId="7" xfId="0" applyNumberFormat="1" applyFont="1" applyFill="1" applyBorder="1" applyAlignment="1">
      <alignment horizontal="center" vertical="center"/>
    </xf>
    <xf numFmtId="165" fontId="2" fillId="2" borderId="7" xfId="0" applyNumberFormat="1" applyFont="1" applyFill="1" applyBorder="1" applyAlignment="1">
      <alignment horizontal="center" vertical="center"/>
    </xf>
    <xf numFmtId="37" fontId="2" fillId="2" borderId="7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37" fontId="2" fillId="2" borderId="4" xfId="0" applyNumberFormat="1" applyFont="1" applyFill="1" applyBorder="1" applyAlignment="1">
      <alignment horizontal="center" vertical="center"/>
    </xf>
    <xf numFmtId="165" fontId="2" fillId="2" borderId="4" xfId="0" applyNumberFormat="1" applyFont="1" applyFill="1" applyBorder="1" applyAlignment="1">
      <alignment horizontal="center" vertical="center"/>
    </xf>
    <xf numFmtId="37" fontId="2" fillId="2" borderId="4" xfId="0" applyNumberFormat="1" applyFont="1" applyFill="1" applyBorder="1" applyAlignment="1">
      <alignment horizontal="center" vertical="center"/>
    </xf>
    <xf numFmtId="37" fontId="7" fillId="2" borderId="4" xfId="0" applyNumberFormat="1" applyFont="1" applyFill="1" applyBorder="1" applyAlignment="1">
      <alignment horizontal="center" vertical="center"/>
    </xf>
    <xf numFmtId="165" fontId="7" fillId="2" borderId="4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164" fontId="2" fillId="2" borderId="4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4" fillId="0" borderId="8" xfId="0" applyFont="1" applyBorder="1"/>
    <xf numFmtId="0" fontId="4" fillId="0" borderId="3" xfId="0" applyFont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6" fillId="2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180975</xdr:colOff>
      <xdr:row>36</xdr:row>
      <xdr:rowOff>114300</xdr:rowOff>
    </xdr:from>
    <xdr:ext cx="542925" cy="1133475"/>
    <xdr:pic>
      <xdr:nvPicPr>
        <xdr:cNvPr id="2" name="image1.jpg" descr="Auger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33</xdr:row>
      <xdr:rowOff>76200</xdr:rowOff>
    </xdr:from>
    <xdr:ext cx="866775" cy="1085850"/>
    <xdr:pic>
      <xdr:nvPicPr>
        <xdr:cNvPr id="3" name="image9.jpg" descr="Cultivator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36</xdr:row>
      <xdr:rowOff>66675</xdr:rowOff>
    </xdr:from>
    <xdr:ext cx="904875" cy="1209675"/>
    <xdr:pic>
      <xdr:nvPicPr>
        <xdr:cNvPr id="4" name="image5.png" descr="IMG_1691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33</xdr:row>
      <xdr:rowOff>9525</xdr:rowOff>
    </xdr:from>
    <xdr:ext cx="952500" cy="1276350"/>
    <xdr:pic>
      <xdr:nvPicPr>
        <xdr:cNvPr id="5" name="image8.png" descr="IMG_1692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561975</xdr:colOff>
      <xdr:row>11</xdr:row>
      <xdr:rowOff>66675</xdr:rowOff>
    </xdr:from>
    <xdr:ext cx="4657725" cy="3429000"/>
    <xdr:pic>
      <xdr:nvPicPr>
        <xdr:cNvPr id="6" name="image7.jpg" descr="IMG_169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10</xdr:row>
      <xdr:rowOff>142875</xdr:rowOff>
    </xdr:from>
    <xdr:ext cx="2762250" cy="3886200"/>
    <xdr:pic>
      <xdr:nvPicPr>
        <xdr:cNvPr id="7" name="image4.png" descr="IMG_1696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590550</xdr:colOff>
      <xdr:row>33</xdr:row>
      <xdr:rowOff>28575</xdr:rowOff>
    </xdr:from>
    <xdr:ext cx="942975" cy="1257300"/>
    <xdr:pic>
      <xdr:nvPicPr>
        <xdr:cNvPr id="8" name="image2.png" descr="IMG_1699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209550</xdr:colOff>
      <xdr:row>36</xdr:row>
      <xdr:rowOff>152400</xdr:rowOff>
    </xdr:from>
    <xdr:ext cx="1381125" cy="1038225"/>
    <xdr:pic>
      <xdr:nvPicPr>
        <xdr:cNvPr id="9" name="image3.jpg" descr="IMG_170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</xdr:colOff>
      <xdr:row>0</xdr:row>
      <xdr:rowOff>47625</xdr:rowOff>
    </xdr:from>
    <xdr:ext cx="1914525" cy="1123950"/>
    <xdr:pic>
      <xdr:nvPicPr>
        <xdr:cNvPr id="10" name="image6.png" descr="toro-logo | Goffstown Ace Hardware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abSelected="1" workbookViewId="0">
      <selection activeCell="P10" sqref="P10"/>
    </sheetView>
  </sheetViews>
  <sheetFormatPr defaultColWidth="14.42578125" defaultRowHeight="15" customHeight="1" x14ac:dyDescent="0.25"/>
  <cols>
    <col min="1" max="1" width="4.28515625" customWidth="1"/>
    <col min="2" max="3" width="9.140625" customWidth="1"/>
    <col min="4" max="5" width="11.140625" customWidth="1"/>
    <col min="6" max="8" width="9.140625" customWidth="1"/>
    <col min="9" max="9" width="11.5703125" customWidth="1"/>
    <col min="10" max="10" width="11.85546875" customWidth="1"/>
    <col min="11" max="11" width="11.42578125" customWidth="1"/>
    <col min="12" max="23" width="8.7109375" customWidth="1"/>
  </cols>
  <sheetData>
    <row r="1" spans="1:23" ht="31.5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5">
      <c r="A2" s="2"/>
      <c r="B2" s="2"/>
      <c r="C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34.5" x14ac:dyDescent="0.25">
      <c r="A7" s="2"/>
      <c r="B7" s="2"/>
      <c r="C7" s="2"/>
      <c r="D7" s="2"/>
      <c r="E7" s="23" t="s">
        <v>0</v>
      </c>
      <c r="F7" s="21"/>
      <c r="G7" s="3" t="s">
        <v>1</v>
      </c>
      <c r="H7" s="3" t="s">
        <v>2</v>
      </c>
      <c r="I7" s="4" t="s">
        <v>3</v>
      </c>
      <c r="J7" s="3" t="s">
        <v>4</v>
      </c>
      <c r="K7" s="4" t="s">
        <v>5</v>
      </c>
      <c r="L7" s="4" t="s">
        <v>6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5">
      <c r="A8" s="2"/>
      <c r="B8" s="2"/>
      <c r="C8" s="2"/>
      <c r="D8" s="2"/>
      <c r="E8" s="24" t="s">
        <v>7</v>
      </c>
      <c r="F8" s="25"/>
      <c r="G8" s="5">
        <v>58601</v>
      </c>
      <c r="H8" s="6">
        <v>400</v>
      </c>
      <c r="I8" s="7">
        <f>J8/H8</f>
        <v>249</v>
      </c>
      <c r="J8" s="8">
        <f>SUM(F34*G34)</f>
        <v>99600</v>
      </c>
      <c r="K8" s="9">
        <v>25</v>
      </c>
      <c r="L8" s="9">
        <f>H8/2</f>
        <v>200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5">
      <c r="A9" s="2"/>
      <c r="B9" s="2"/>
      <c r="C9" s="2"/>
      <c r="D9" s="2"/>
      <c r="E9" s="26" t="s">
        <v>8</v>
      </c>
      <c r="F9" s="21"/>
      <c r="G9" s="10">
        <v>58630</v>
      </c>
      <c r="H9" s="11">
        <v>225</v>
      </c>
      <c r="I9" s="7">
        <v>449.99</v>
      </c>
      <c r="J9" s="12">
        <f>SUM(F37*G37)</f>
        <v>101247.75</v>
      </c>
      <c r="K9" s="13">
        <v>25</v>
      </c>
      <c r="L9" s="13">
        <f>H9/2</f>
        <v>112.5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5">
      <c r="A10" s="2"/>
      <c r="B10" s="2"/>
      <c r="C10" s="2"/>
      <c r="D10" s="2"/>
      <c r="E10" s="22"/>
      <c r="F10" s="20"/>
      <c r="G10" s="21"/>
      <c r="H10" s="14">
        <f>SUM(H8:H9)</f>
        <v>625</v>
      </c>
      <c r="I10" s="14"/>
      <c r="J10" s="15">
        <f>SUM(J8:J9)</f>
        <v>200847.75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5">
      <c r="A33" s="2"/>
      <c r="B33" s="16" t="s">
        <v>9</v>
      </c>
      <c r="C33" s="16" t="s">
        <v>10</v>
      </c>
      <c r="D33" s="16" t="s">
        <v>0</v>
      </c>
      <c r="E33" s="16" t="s">
        <v>1</v>
      </c>
      <c r="F33" s="16" t="s">
        <v>11</v>
      </c>
      <c r="G33" s="16" t="s">
        <v>2</v>
      </c>
      <c r="H33" s="19" t="s">
        <v>12</v>
      </c>
      <c r="I33" s="20"/>
      <c r="J33" s="20"/>
      <c r="K33" s="2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04.25" customHeight="1" x14ac:dyDescent="0.25">
      <c r="A34" s="2"/>
      <c r="B34" s="10" t="s">
        <v>13</v>
      </c>
      <c r="C34" s="10" t="s">
        <v>7</v>
      </c>
      <c r="D34" s="17" t="s">
        <v>14</v>
      </c>
      <c r="E34" s="10">
        <v>58601</v>
      </c>
      <c r="F34" s="18">
        <v>249</v>
      </c>
      <c r="G34" s="10">
        <v>400</v>
      </c>
      <c r="H34" s="22"/>
      <c r="I34" s="20"/>
      <c r="J34" s="20"/>
      <c r="K34" s="2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5">
      <c r="A36" s="2"/>
      <c r="B36" s="16" t="s">
        <v>9</v>
      </c>
      <c r="C36" s="16" t="s">
        <v>10</v>
      </c>
      <c r="D36" s="16" t="s">
        <v>0</v>
      </c>
      <c r="E36" s="16" t="s">
        <v>1</v>
      </c>
      <c r="F36" s="16" t="s">
        <v>11</v>
      </c>
      <c r="G36" s="16" t="s">
        <v>2</v>
      </c>
      <c r="H36" s="19" t="s">
        <v>12</v>
      </c>
      <c r="I36" s="20"/>
      <c r="J36" s="20"/>
      <c r="K36" s="2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04.25" customHeight="1" x14ac:dyDescent="0.25">
      <c r="A37" s="2"/>
      <c r="B37" s="10" t="s">
        <v>13</v>
      </c>
      <c r="C37" s="17" t="s">
        <v>15</v>
      </c>
      <c r="D37" s="17" t="s">
        <v>16</v>
      </c>
      <c r="E37" s="10">
        <v>58630</v>
      </c>
      <c r="F37" s="18">
        <v>449.99</v>
      </c>
      <c r="G37" s="10">
        <v>225</v>
      </c>
      <c r="H37" s="22"/>
      <c r="I37" s="20"/>
      <c r="J37" s="20"/>
      <c r="K37" s="2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8">
    <mergeCell ref="H36:K36"/>
    <mergeCell ref="H37:K37"/>
    <mergeCell ref="E7:F7"/>
    <mergeCell ref="E8:F8"/>
    <mergeCell ref="E9:F9"/>
    <mergeCell ref="E10:G10"/>
    <mergeCell ref="H33:K33"/>
    <mergeCell ref="H34:K34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TORO Cultivator &amp; Auger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2024-06-24T18:38:24Z</dcterms:created>
  <dcterms:modified xsi:type="dcterms:W3CDTF">2024-07-03T07:39:25Z</dcterms:modified>
</cp:coreProperties>
</file>